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目标专项补助" sheetId="1" r:id="rId1"/>
  </sheets>
  <calcPr calcId="144525"/>
</workbook>
</file>

<file path=xl/sharedStrings.xml><?xml version="1.0" encoding="utf-8"?>
<sst xmlns="http://schemas.openxmlformats.org/spreadsheetml/2006/main" count="85" uniqueCount="48">
  <si>
    <t>附件1：</t>
  </si>
  <si>
    <t>2022年珠海市学前教育专项经费分配明细表</t>
  </si>
  <si>
    <t>一、有扩班、园舍、购置教学装备项目的公办幼儿园</t>
  </si>
  <si>
    <t>辖
区</t>
  </si>
  <si>
    <t>序
号</t>
  </si>
  <si>
    <t>单位名称</t>
  </si>
  <si>
    <t>等级</t>
  </si>
  <si>
    <t>办园规模</t>
  </si>
  <si>
    <t>在园幼儿数</t>
  </si>
  <si>
    <t>金额（元）</t>
  </si>
  <si>
    <t>备注</t>
  </si>
  <si>
    <t>班额（个）</t>
  </si>
  <si>
    <t>学位数（人）</t>
  </si>
  <si>
    <t>区属</t>
  </si>
  <si>
    <t>珠海市斗门区弘雅幼儿园</t>
  </si>
  <si>
    <t>区一级</t>
  </si>
  <si>
    <t>珠海市斗门区共美幼儿园</t>
  </si>
  <si>
    <t>莲洲镇</t>
  </si>
  <si>
    <t>珠海市斗门区泰和幼儿园</t>
  </si>
  <si>
    <t>市一级</t>
  </si>
  <si>
    <t>乾务镇</t>
  </si>
  <si>
    <t>珠海市斗门区乾务镇五山中心幼儿园</t>
  </si>
  <si>
    <t>小计</t>
  </si>
  <si>
    <t>二、全区19所公办幼儿园</t>
  </si>
  <si>
    <t>珠海市斗门区行知幼儿园</t>
  </si>
  <si>
    <t>未评级</t>
  </si>
  <si>
    <t>2022年新开办幼儿园</t>
  </si>
  <si>
    <t>珠海市斗门区春晖幼儿园</t>
  </si>
  <si>
    <t>珠海市斗门区启悦幼儿园</t>
  </si>
  <si>
    <t>珠海市斗门区第一幼儿园</t>
  </si>
  <si>
    <t>珠海市斗门区第二幼儿园</t>
  </si>
  <si>
    <t>规范化</t>
  </si>
  <si>
    <t>井岸镇</t>
  </si>
  <si>
    <t>珠海市斗门区井岸镇中心幼儿园</t>
  </si>
  <si>
    <t>珠海市斗门区井岸镇新堂中心幼儿园</t>
  </si>
  <si>
    <t>白蕉镇</t>
  </si>
  <si>
    <t>珠海市斗门区白蕉镇中心幼儿园</t>
  </si>
  <si>
    <t>珠海市斗门区乾务镇中心幼儿园</t>
  </si>
  <si>
    <t>珠海市斗门区乾务镇第二中心幼儿园</t>
  </si>
  <si>
    <t>珠海市斗门区莲洲镇中心幼儿园</t>
  </si>
  <si>
    <t>珠海市斗门区莲洲镇第二中心幼儿园</t>
  </si>
  <si>
    <t>斗门镇</t>
  </si>
  <si>
    <t>珠海市斗门区斗门镇中心幼儿园</t>
  </si>
  <si>
    <t>珠海市斗门区斗门镇龙山幼儿园</t>
  </si>
  <si>
    <t>白藤街道</t>
  </si>
  <si>
    <t>珠海市斗门区白藤街道第一幼儿园</t>
  </si>
  <si>
    <t>本项资金总计</t>
  </si>
  <si>
    <t xml:space="preserve">       说明：本次资金总计4278000元，主要分为两部分，第一部分用于支持有扩班、园舍维修、购置教学装备资金申请的4所公办园，第二部分用于支持公办幼儿园维持正常运作，具体分配说明如下：
        一、弘雅幼儿园、共美幼儿园、泰和幼儿园、五山中心幼儿园分别按照其现状及申请经费数额适当予以分配，四所幼儿园分配小计1278000元；
        二、支持公办幼儿园维持正常运作：
        1.2022年新开办的3所公办幼儿园按照其办园情况进行分配，其中行知幼儿园、春晖幼儿园已开园，每园分配经费500000元，启悦幼儿园预计11月开园，分配经费200000元。
        2.其他16所公办幼儿园按照办园班数进行分配，其中8个公办园招收10个以上（不含10个）班级，每园分配经费50000元；8个公办园招收班级少于或等于10个班，2所区属幼儿园每园分配经费250000元，6所镇属幼儿园每园分配经费150000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</si>
</sst>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1" fillId="14" borderId="15" applyNumberFormat="false" applyAlignment="false" applyProtection="false">
      <alignment vertical="center"/>
    </xf>
    <xf numFmtId="0" fontId="27" fillId="32" borderId="18" applyNumberFormat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27" borderId="16" applyNumberFormat="false" applyFon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24" fillId="14" borderId="17" applyNumberFormat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28" fillId="34" borderId="17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Border="true" applyAlignment="true">
      <alignment horizontal="left" vertical="center" wrapText="true"/>
    </xf>
    <xf numFmtId="0" fontId="0" fillId="0" borderId="0" xfId="0" applyBorder="true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/>
    </xf>
    <xf numFmtId="0" fontId="3" fillId="2" borderId="5" xfId="0" applyFont="true" applyFill="true" applyBorder="true" applyAlignment="true">
      <alignment horizontal="center" vertical="center"/>
    </xf>
    <xf numFmtId="0" fontId="3" fillId="2" borderId="6" xfId="0" applyFont="true" applyFill="true" applyBorder="true" applyAlignment="true">
      <alignment horizontal="center" vertical="center"/>
    </xf>
    <xf numFmtId="0" fontId="3" fillId="2" borderId="7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0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center" vertical="center" wrapText="true"/>
    </xf>
    <xf numFmtId="0" fontId="3" fillId="3" borderId="5" xfId="0" applyFont="true" applyFill="true" applyBorder="true" applyAlignment="true">
      <alignment horizontal="center" vertical="center" wrapText="true"/>
    </xf>
    <xf numFmtId="0" fontId="3" fillId="3" borderId="6" xfId="0" applyFont="true" applyFill="true" applyBorder="true" applyAlignment="true">
      <alignment horizontal="center" vertical="center" wrapText="true"/>
    </xf>
    <xf numFmtId="0" fontId="3" fillId="3" borderId="7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0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2" borderId="4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/>
    </xf>
    <xf numFmtId="0" fontId="3" fillId="0" borderId="10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3" fillId="3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L3" sqref="L3"/>
    </sheetView>
  </sheetViews>
  <sheetFormatPr defaultColWidth="9" defaultRowHeight="14.25"/>
  <cols>
    <col min="1" max="1" width="8.125" style="1" customWidth="true"/>
    <col min="2" max="2" width="4.875" customWidth="true"/>
    <col min="3" max="3" width="40" customWidth="true"/>
    <col min="4" max="5" width="9" customWidth="true"/>
    <col min="6" max="6" width="8.875" customWidth="true"/>
    <col min="7" max="7" width="8.125" customWidth="true"/>
    <col min="8" max="8" width="12.5" customWidth="true"/>
    <col min="9" max="9" width="13.625" customWidth="true"/>
  </cols>
  <sheetData>
    <row r="1" ht="17.25" customHeight="true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5" customHeight="true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6" customHeight="true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spans="1:9">
      <c r="A4" s="8" t="s">
        <v>3</v>
      </c>
      <c r="B4" s="8" t="s">
        <v>4</v>
      </c>
      <c r="C4" s="8" t="s">
        <v>5</v>
      </c>
      <c r="D4" s="8" t="s">
        <v>6</v>
      </c>
      <c r="E4" s="29" t="s">
        <v>7</v>
      </c>
      <c r="F4" s="30"/>
      <c r="G4" s="8" t="s">
        <v>8</v>
      </c>
      <c r="H4" s="31" t="s">
        <v>9</v>
      </c>
      <c r="I4" s="8" t="s">
        <v>10</v>
      </c>
    </row>
    <row r="5" ht="33" customHeight="true" spans="1:9">
      <c r="A5" s="9"/>
      <c r="B5" s="10"/>
      <c r="C5" s="10"/>
      <c r="D5" s="10"/>
      <c r="E5" s="32" t="s">
        <v>11</v>
      </c>
      <c r="F5" s="29" t="s">
        <v>12</v>
      </c>
      <c r="G5" s="10"/>
      <c r="H5" s="33"/>
      <c r="I5" s="10"/>
    </row>
    <row r="6" ht="24" customHeight="true" spans="1:9">
      <c r="A6" s="11" t="s">
        <v>13</v>
      </c>
      <c r="B6" s="12">
        <v>1</v>
      </c>
      <c r="C6" s="12" t="s">
        <v>14</v>
      </c>
      <c r="D6" s="12" t="s">
        <v>15</v>
      </c>
      <c r="E6" s="12">
        <v>10</v>
      </c>
      <c r="F6" s="34">
        <v>300</v>
      </c>
      <c r="G6" s="18">
        <v>353</v>
      </c>
      <c r="H6" s="35">
        <v>150000</v>
      </c>
      <c r="I6" s="22"/>
    </row>
    <row r="7" ht="24" customHeight="true" spans="1:9">
      <c r="A7" s="13"/>
      <c r="B7" s="14">
        <v>2</v>
      </c>
      <c r="C7" s="14" t="s">
        <v>16</v>
      </c>
      <c r="D7" s="14" t="s">
        <v>15</v>
      </c>
      <c r="E7" s="12">
        <v>7</v>
      </c>
      <c r="F7" s="34">
        <v>210</v>
      </c>
      <c r="G7" s="18">
        <v>230</v>
      </c>
      <c r="H7" s="35">
        <v>500000</v>
      </c>
      <c r="I7" s="22"/>
    </row>
    <row r="8" ht="24" customHeight="true" spans="1:9">
      <c r="A8" s="11" t="s">
        <v>17</v>
      </c>
      <c r="B8" s="14">
        <v>3</v>
      </c>
      <c r="C8" s="14" t="s">
        <v>18</v>
      </c>
      <c r="D8" s="14" t="s">
        <v>19</v>
      </c>
      <c r="E8" s="12">
        <v>9</v>
      </c>
      <c r="F8" s="34">
        <v>270</v>
      </c>
      <c r="G8" s="18">
        <v>248</v>
      </c>
      <c r="H8" s="35">
        <v>500000</v>
      </c>
      <c r="I8" s="22"/>
    </row>
    <row r="9" ht="24" customHeight="true" spans="1:9">
      <c r="A9" s="11" t="s">
        <v>20</v>
      </c>
      <c r="B9" s="12">
        <v>4</v>
      </c>
      <c r="C9" s="12" t="s">
        <v>21</v>
      </c>
      <c r="D9" s="12" t="s">
        <v>19</v>
      </c>
      <c r="E9" s="12">
        <v>8</v>
      </c>
      <c r="F9" s="34">
        <v>240</v>
      </c>
      <c r="G9" s="18">
        <v>140</v>
      </c>
      <c r="H9" s="35">
        <v>128000</v>
      </c>
      <c r="I9" s="22"/>
    </row>
    <row r="10" ht="28" customHeight="true" spans="1:9">
      <c r="A10" s="15" t="s">
        <v>22</v>
      </c>
      <c r="B10" s="16"/>
      <c r="C10" s="16"/>
      <c r="D10" s="17"/>
      <c r="E10" s="36">
        <f>SUM(E6:E9)</f>
        <v>34</v>
      </c>
      <c r="F10" s="36">
        <f>SUM(F6:F9)</f>
        <v>1020</v>
      </c>
      <c r="G10" s="36">
        <f>SUM(G6:G9)</f>
        <v>971</v>
      </c>
      <c r="H10" s="37">
        <f>SUM(H6:H9)</f>
        <v>1278000</v>
      </c>
      <c r="I10" s="37"/>
    </row>
    <row r="11" ht="38" customHeight="true" spans="1:9">
      <c r="A11" s="6" t="s">
        <v>23</v>
      </c>
      <c r="B11" s="7"/>
      <c r="C11" s="7"/>
      <c r="D11" s="7"/>
      <c r="E11" s="7"/>
      <c r="F11" s="7"/>
      <c r="G11" s="7"/>
      <c r="H11" s="7"/>
      <c r="I11" s="7"/>
    </row>
    <row r="12" spans="1:9">
      <c r="A12" s="8" t="s">
        <v>3</v>
      </c>
      <c r="B12" s="8" t="s">
        <v>4</v>
      </c>
      <c r="C12" s="8" t="s">
        <v>5</v>
      </c>
      <c r="D12" s="8" t="s">
        <v>6</v>
      </c>
      <c r="E12" s="29" t="s">
        <v>7</v>
      </c>
      <c r="F12" s="30"/>
      <c r="G12" s="8" t="s">
        <v>8</v>
      </c>
      <c r="H12" s="31" t="s">
        <v>9</v>
      </c>
      <c r="I12" s="8" t="s">
        <v>10</v>
      </c>
    </row>
    <row r="13" ht="33" customHeight="true" spans="1:9">
      <c r="A13" s="9"/>
      <c r="B13" s="10"/>
      <c r="C13" s="10"/>
      <c r="D13" s="10"/>
      <c r="E13" s="32" t="s">
        <v>11</v>
      </c>
      <c r="F13" s="29" t="s">
        <v>12</v>
      </c>
      <c r="G13" s="10"/>
      <c r="H13" s="33"/>
      <c r="I13" s="10"/>
    </row>
    <row r="14" ht="24" customHeight="true" spans="1:9">
      <c r="A14" s="11" t="s">
        <v>13</v>
      </c>
      <c r="B14" s="12">
        <v>1</v>
      </c>
      <c r="C14" s="12" t="s">
        <v>24</v>
      </c>
      <c r="D14" s="12" t="s">
        <v>25</v>
      </c>
      <c r="E14" s="12">
        <v>18</v>
      </c>
      <c r="F14" s="18">
        <v>540</v>
      </c>
      <c r="G14" s="34">
        <v>511</v>
      </c>
      <c r="H14" s="35">
        <v>500000</v>
      </c>
      <c r="I14" s="8" t="s">
        <v>26</v>
      </c>
    </row>
    <row r="15" ht="24" customHeight="true" spans="1:9">
      <c r="A15" s="13"/>
      <c r="B15" s="12">
        <v>2</v>
      </c>
      <c r="C15" s="12" t="s">
        <v>27</v>
      </c>
      <c r="D15" s="12" t="s">
        <v>25</v>
      </c>
      <c r="E15" s="12">
        <v>9</v>
      </c>
      <c r="F15" s="18">
        <v>270</v>
      </c>
      <c r="G15" s="34">
        <v>76</v>
      </c>
      <c r="H15" s="35">
        <v>500000</v>
      </c>
      <c r="I15" s="9"/>
    </row>
    <row r="16" ht="24" customHeight="true" spans="1:9">
      <c r="A16" s="13"/>
      <c r="B16" s="18">
        <v>3</v>
      </c>
      <c r="C16" s="12" t="s">
        <v>28</v>
      </c>
      <c r="D16" s="12" t="s">
        <v>25</v>
      </c>
      <c r="E16" s="12">
        <v>12</v>
      </c>
      <c r="F16" s="12">
        <v>360</v>
      </c>
      <c r="G16" s="34">
        <v>80</v>
      </c>
      <c r="H16" s="35">
        <v>200000</v>
      </c>
      <c r="I16" s="10"/>
    </row>
    <row r="17" ht="24" customHeight="true" spans="1:9">
      <c r="A17" s="13"/>
      <c r="B17" s="12">
        <v>4</v>
      </c>
      <c r="C17" s="19" t="s">
        <v>29</v>
      </c>
      <c r="D17" s="12" t="s">
        <v>19</v>
      </c>
      <c r="E17" s="12">
        <v>12</v>
      </c>
      <c r="F17" s="12">
        <v>360</v>
      </c>
      <c r="G17" s="34">
        <v>430</v>
      </c>
      <c r="H17" s="38">
        <v>50000</v>
      </c>
      <c r="I17" s="10"/>
    </row>
    <row r="18" ht="24" customHeight="true" spans="1:9">
      <c r="A18" s="13"/>
      <c r="B18" s="12">
        <v>5</v>
      </c>
      <c r="C18" s="19" t="s">
        <v>30</v>
      </c>
      <c r="D18" s="20" t="s">
        <v>15</v>
      </c>
      <c r="E18" s="39">
        <v>18</v>
      </c>
      <c r="F18" s="40">
        <v>540</v>
      </c>
      <c r="G18" s="41">
        <v>654</v>
      </c>
      <c r="H18" s="33">
        <v>50000</v>
      </c>
      <c r="I18" s="32"/>
    </row>
    <row r="19" ht="24" customHeight="true" spans="1:9">
      <c r="A19" s="13"/>
      <c r="B19" s="18">
        <v>6</v>
      </c>
      <c r="C19" s="19" t="s">
        <v>14</v>
      </c>
      <c r="D19" s="20" t="s">
        <v>15</v>
      </c>
      <c r="E19" s="39">
        <v>10</v>
      </c>
      <c r="F19" s="42">
        <v>300</v>
      </c>
      <c r="G19" s="41">
        <v>353</v>
      </c>
      <c r="H19" s="33">
        <v>250000</v>
      </c>
      <c r="I19" s="32"/>
    </row>
    <row r="20" ht="24" customHeight="true" spans="1:9">
      <c r="A20" s="21"/>
      <c r="B20" s="12">
        <v>7</v>
      </c>
      <c r="C20" s="19" t="s">
        <v>16</v>
      </c>
      <c r="D20" s="20" t="s">
        <v>31</v>
      </c>
      <c r="E20" s="39">
        <v>7</v>
      </c>
      <c r="F20" s="43">
        <v>210</v>
      </c>
      <c r="G20" s="41">
        <v>230</v>
      </c>
      <c r="H20" s="33">
        <v>250000</v>
      </c>
      <c r="I20" s="32"/>
    </row>
    <row r="21" ht="24" customHeight="true" spans="1:9">
      <c r="A21" s="22" t="s">
        <v>32</v>
      </c>
      <c r="B21" s="12">
        <v>8</v>
      </c>
      <c r="C21" s="23" t="s">
        <v>33</v>
      </c>
      <c r="D21" s="20" t="s">
        <v>19</v>
      </c>
      <c r="E21" s="39">
        <v>12</v>
      </c>
      <c r="F21" s="18">
        <v>360</v>
      </c>
      <c r="G21" s="41">
        <v>414</v>
      </c>
      <c r="H21" s="33">
        <v>50000</v>
      </c>
      <c r="I21" s="32"/>
    </row>
    <row r="22" ht="24" customHeight="true" spans="1:9">
      <c r="A22" s="22"/>
      <c r="B22" s="18">
        <v>9</v>
      </c>
      <c r="C22" s="23" t="s">
        <v>34</v>
      </c>
      <c r="D22" s="20" t="s">
        <v>19</v>
      </c>
      <c r="E22" s="39">
        <v>12</v>
      </c>
      <c r="F22" s="43">
        <v>360</v>
      </c>
      <c r="G22" s="41">
        <v>429</v>
      </c>
      <c r="H22" s="33">
        <v>50000</v>
      </c>
      <c r="I22" s="32"/>
    </row>
    <row r="23" ht="24" customHeight="true" spans="1:9">
      <c r="A23" s="22" t="s">
        <v>35</v>
      </c>
      <c r="B23" s="12">
        <v>10</v>
      </c>
      <c r="C23" s="23" t="s">
        <v>36</v>
      </c>
      <c r="D23" s="20" t="s">
        <v>19</v>
      </c>
      <c r="E23" s="39">
        <v>15</v>
      </c>
      <c r="F23" s="44">
        <v>450</v>
      </c>
      <c r="G23" s="41">
        <v>487</v>
      </c>
      <c r="H23" s="33">
        <v>50000</v>
      </c>
      <c r="I23" s="32"/>
    </row>
    <row r="24" ht="24" customHeight="true" spans="1:9">
      <c r="A24" s="22" t="s">
        <v>20</v>
      </c>
      <c r="B24" s="12">
        <v>11</v>
      </c>
      <c r="C24" s="23" t="s">
        <v>37</v>
      </c>
      <c r="D24" s="20" t="s">
        <v>19</v>
      </c>
      <c r="E24" s="39">
        <v>15</v>
      </c>
      <c r="F24" s="18">
        <v>450</v>
      </c>
      <c r="G24" s="41">
        <v>426</v>
      </c>
      <c r="H24" s="33">
        <v>50000</v>
      </c>
      <c r="I24" s="32"/>
    </row>
    <row r="25" ht="24" customHeight="true" spans="1:9">
      <c r="A25" s="22"/>
      <c r="B25" s="18">
        <v>12</v>
      </c>
      <c r="C25" s="23" t="s">
        <v>38</v>
      </c>
      <c r="D25" s="20" t="s">
        <v>15</v>
      </c>
      <c r="E25" s="39">
        <v>12</v>
      </c>
      <c r="F25" s="44">
        <v>360</v>
      </c>
      <c r="G25" s="41">
        <v>123</v>
      </c>
      <c r="H25" s="33">
        <v>150000</v>
      </c>
      <c r="I25" s="32"/>
    </row>
    <row r="26" ht="24" customHeight="true" spans="1:9">
      <c r="A26" s="22"/>
      <c r="B26" s="12">
        <v>13</v>
      </c>
      <c r="C26" s="24" t="s">
        <v>21</v>
      </c>
      <c r="D26" s="20" t="s">
        <v>19</v>
      </c>
      <c r="E26" s="39">
        <v>8</v>
      </c>
      <c r="F26" s="18">
        <v>240</v>
      </c>
      <c r="G26" s="41">
        <v>140</v>
      </c>
      <c r="H26" s="33">
        <v>150000</v>
      </c>
      <c r="I26" s="32"/>
    </row>
    <row r="27" ht="24" customHeight="true" spans="1:9">
      <c r="A27" s="22" t="s">
        <v>17</v>
      </c>
      <c r="B27" s="12">
        <v>14</v>
      </c>
      <c r="C27" s="23" t="s">
        <v>39</v>
      </c>
      <c r="D27" s="20" t="s">
        <v>19</v>
      </c>
      <c r="E27" s="39">
        <v>12</v>
      </c>
      <c r="F27" s="44">
        <v>360</v>
      </c>
      <c r="G27" s="41">
        <v>411</v>
      </c>
      <c r="H27" s="33">
        <v>50000</v>
      </c>
      <c r="I27" s="32"/>
    </row>
    <row r="28" ht="24" customHeight="true" spans="1:9">
      <c r="A28" s="22"/>
      <c r="B28" s="18">
        <v>15</v>
      </c>
      <c r="C28" s="23" t="s">
        <v>40</v>
      </c>
      <c r="D28" s="20" t="s">
        <v>15</v>
      </c>
      <c r="E28" s="39">
        <v>12</v>
      </c>
      <c r="F28" s="18">
        <v>360</v>
      </c>
      <c r="G28" s="41">
        <v>193</v>
      </c>
      <c r="H28" s="33">
        <v>150000</v>
      </c>
      <c r="I28" s="32"/>
    </row>
    <row r="29" ht="24" customHeight="true" spans="1:9">
      <c r="A29" s="22"/>
      <c r="B29" s="12">
        <v>16</v>
      </c>
      <c r="C29" s="24" t="s">
        <v>18</v>
      </c>
      <c r="D29" s="20" t="s">
        <v>19</v>
      </c>
      <c r="E29" s="39">
        <v>10</v>
      </c>
      <c r="F29" s="18">
        <v>300</v>
      </c>
      <c r="G29" s="41">
        <v>248</v>
      </c>
      <c r="H29" s="33">
        <v>150000</v>
      </c>
      <c r="I29" s="32"/>
    </row>
    <row r="30" ht="24" customHeight="true" spans="1:9">
      <c r="A30" s="22" t="s">
        <v>41</v>
      </c>
      <c r="B30" s="12">
        <v>17</v>
      </c>
      <c r="C30" s="23" t="s">
        <v>42</v>
      </c>
      <c r="D30" s="20" t="s">
        <v>19</v>
      </c>
      <c r="E30" s="39">
        <v>15</v>
      </c>
      <c r="F30" s="18">
        <v>450</v>
      </c>
      <c r="G30" s="41">
        <v>393</v>
      </c>
      <c r="H30" s="33">
        <v>50000</v>
      </c>
      <c r="I30" s="32"/>
    </row>
    <row r="31" ht="24" customHeight="true" spans="1:9">
      <c r="A31" s="22"/>
      <c r="B31" s="18">
        <v>18</v>
      </c>
      <c r="C31" s="23" t="s">
        <v>43</v>
      </c>
      <c r="D31" s="20" t="s">
        <v>19</v>
      </c>
      <c r="E31" s="39">
        <v>12</v>
      </c>
      <c r="F31" s="44">
        <v>360</v>
      </c>
      <c r="G31" s="41">
        <v>198</v>
      </c>
      <c r="H31" s="33">
        <v>150000</v>
      </c>
      <c r="I31" s="32"/>
    </row>
    <row r="32" ht="24" customHeight="true" spans="1:9">
      <c r="A32" s="22" t="s">
        <v>44</v>
      </c>
      <c r="B32" s="12">
        <v>19</v>
      </c>
      <c r="C32" s="23" t="s">
        <v>45</v>
      </c>
      <c r="D32" s="20" t="s">
        <v>15</v>
      </c>
      <c r="E32" s="39">
        <v>9</v>
      </c>
      <c r="F32" s="44">
        <v>270</v>
      </c>
      <c r="G32" s="41">
        <v>311</v>
      </c>
      <c r="H32" s="33">
        <v>150000</v>
      </c>
      <c r="I32" s="32"/>
    </row>
    <row r="33" ht="24" customHeight="true" spans="1:9">
      <c r="A33" s="15" t="s">
        <v>22</v>
      </c>
      <c r="B33" s="16"/>
      <c r="C33" s="16"/>
      <c r="D33" s="17"/>
      <c r="E33" s="37">
        <f>SUM(E14:E32)</f>
        <v>230</v>
      </c>
      <c r="F33" s="37">
        <f>SUM(F14:F32)</f>
        <v>6900</v>
      </c>
      <c r="G33" s="37">
        <f>SUM(G14:G32)</f>
        <v>6107</v>
      </c>
      <c r="H33" s="37">
        <f>SUM(H14:H32)</f>
        <v>3000000</v>
      </c>
      <c r="I33" s="37"/>
    </row>
    <row r="34" ht="36" customHeight="true" spans="1:9">
      <c r="A34" s="25" t="s">
        <v>46</v>
      </c>
      <c r="B34" s="26"/>
      <c r="C34" s="26"/>
      <c r="D34" s="27"/>
      <c r="E34" s="45">
        <f>E10+E33</f>
        <v>264</v>
      </c>
      <c r="F34" s="45">
        <f>F10+F33</f>
        <v>7920</v>
      </c>
      <c r="G34" s="45">
        <f>G10+G33</f>
        <v>7078</v>
      </c>
      <c r="H34" s="45">
        <f>H10+H33</f>
        <v>4278000</v>
      </c>
      <c r="I34" s="45"/>
    </row>
    <row r="35" ht="75" customHeight="true" spans="1:9">
      <c r="A35" s="28" t="s">
        <v>47</v>
      </c>
      <c r="B35" s="28"/>
      <c r="C35" s="28"/>
      <c r="D35" s="28"/>
      <c r="E35" s="28"/>
      <c r="F35" s="28"/>
      <c r="G35" s="28"/>
      <c r="H35" s="28"/>
      <c r="I35" s="28"/>
    </row>
    <row r="36" ht="75" customHeight="true" spans="1:9">
      <c r="A36" s="28"/>
      <c r="B36" s="28"/>
      <c r="C36" s="28"/>
      <c r="D36" s="28"/>
      <c r="E36" s="28"/>
      <c r="F36" s="28"/>
      <c r="G36" s="28"/>
      <c r="H36" s="28"/>
      <c r="I36" s="28"/>
    </row>
  </sheetData>
  <mergeCells count="31">
    <mergeCell ref="A1:I1"/>
    <mergeCell ref="A2:I2"/>
    <mergeCell ref="A3:I3"/>
    <mergeCell ref="E4:F4"/>
    <mergeCell ref="A10:D10"/>
    <mergeCell ref="A11:I11"/>
    <mergeCell ref="E12:F12"/>
    <mergeCell ref="A33:D33"/>
    <mergeCell ref="A34:D34"/>
    <mergeCell ref="A4:A5"/>
    <mergeCell ref="A6:A7"/>
    <mergeCell ref="A12:A13"/>
    <mergeCell ref="A14:A20"/>
    <mergeCell ref="A21:A22"/>
    <mergeCell ref="A24:A26"/>
    <mergeCell ref="A27:A29"/>
    <mergeCell ref="A30:A31"/>
    <mergeCell ref="B4:B5"/>
    <mergeCell ref="B12:B13"/>
    <mergeCell ref="C4:C5"/>
    <mergeCell ref="C12:C13"/>
    <mergeCell ref="D4:D5"/>
    <mergeCell ref="D12:D13"/>
    <mergeCell ref="G4:G5"/>
    <mergeCell ref="G12:G13"/>
    <mergeCell ref="H4:H5"/>
    <mergeCell ref="H12:H13"/>
    <mergeCell ref="I4:I5"/>
    <mergeCell ref="I12:I13"/>
    <mergeCell ref="I14:I16"/>
    <mergeCell ref="A35:I36"/>
  </mergeCells>
  <printOptions horizontalCentered="true"/>
  <pageMargins left="0.393055555555556" right="0.393055555555556" top="0.314583333333333" bottom="0.314583333333333" header="0.298611111111111" footer="0.298611111111111"/>
  <pageSetup paperSize="9" scale="7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目标专项补助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kylin</cp:lastModifiedBy>
  <dcterms:created xsi:type="dcterms:W3CDTF">2021-03-11T10:49:00Z</dcterms:created>
  <dcterms:modified xsi:type="dcterms:W3CDTF">2022-10-10T09:38:33Z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